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1" i="1" l="1"/>
  <c r="E71" i="1"/>
  <c r="E70" i="1"/>
  <c r="E69" i="1"/>
  <c r="D71" i="1"/>
  <c r="E23" i="1"/>
  <c r="D23" i="1"/>
  <c r="D70" i="1" s="1"/>
  <c r="F15" i="1"/>
  <c r="E15" i="1"/>
  <c r="D15" i="1"/>
  <c r="F69" i="1"/>
  <c r="D69" i="1"/>
  <c r="F68" i="1"/>
  <c r="E68" i="1"/>
  <c r="D68" i="1"/>
  <c r="F64" i="1"/>
  <c r="E64" i="1"/>
  <c r="D64" i="1"/>
  <c r="D61" i="1"/>
  <c r="F57" i="1"/>
  <c r="E57" i="1"/>
  <c r="D57" i="1"/>
  <c r="F30" i="1"/>
  <c r="E30" i="1"/>
  <c r="D30" i="1"/>
  <c r="F22" i="1"/>
  <c r="E22" i="1"/>
  <c r="D22" i="1"/>
  <c r="F23" i="1" l="1"/>
  <c r="F70" i="1" s="1"/>
</calcChain>
</file>

<file path=xl/sharedStrings.xml><?xml version="1.0" encoding="utf-8"?>
<sst xmlns="http://schemas.openxmlformats.org/spreadsheetml/2006/main" count="141" uniqueCount="87">
  <si>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</si>
  <si>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</si>
  <si>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</si>
  <si>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</si>
  <si>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</si>
  <si>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</si>
  <si>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</si>
  <si>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</si>
  <si>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</si>
  <si>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</si>
  <si>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</si>
  <si>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</si>
  <si>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капитального ремонта инфекционного отделения</t>
  </si>
  <si>
    <t>Проведение капитального ремонта операционного блока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</si>
  <si>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</si>
  <si>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</si>
  <si>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</si>
  <si>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</si>
  <si>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</si>
  <si>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</si>
  <si>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</si>
  <si>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</si>
  <si>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r>
      <t>Мероприятие 2.2.  Замена устаревшего и дооснащение современным оборудованием в соответствии с табелями оснащения учреждений здравоохранения,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</t>
    </r>
    <r>
      <rPr>
        <sz val="10"/>
        <color rgb="FF000000"/>
        <rFont val="Times New Roman"/>
        <family val="1"/>
        <charset val="204"/>
      </rPr>
      <t xml:space="preserve">. </t>
    </r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</si>
  <si>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</si>
  <si>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</si>
  <si>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</si>
  <si>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</si>
  <si>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</si>
  <si>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</si>
  <si>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 Внедрение информационных систем в МЛПУ «ЦГБ г. Югорска», в том числе  приобретение оборудования и оргтехники</t>
  </si>
  <si>
    <t>Ведение в МЛПУ «ЦГБ г. Югорска» персонифицированного учета оказания медицинских услуг, электронной медицинской карты</t>
  </si>
  <si>
    <t>Запись к врачу в электронном виде</t>
  </si>
  <si>
    <t>Ведение единого регистра медицинских работников МЛПУ «ЦГБ г. Югорска»</t>
  </si>
  <si>
    <t>Ведение электронного паспорта МЛПУ «ЦГБ г. Югорска»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</si>
  <si>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</si>
  <si>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</si>
  <si>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</si>
  <si>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</si>
  <si>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</si>
  <si>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</si>
  <si>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</si>
  <si>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</si>
  <si>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</si>
  <si>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</si>
  <si>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</si>
  <si>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</si>
  <si>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</si>
  <si>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</si>
  <si>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</si>
  <si>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</si>
  <si>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</si>
  <si>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</si>
  <si>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переломами черепа и лицевых костей (Приказ ДЗ ХМАО от 09.09.2011 № 453)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</si>
  <si>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</si>
  <si>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</si>
  <si>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</si>
  <si>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</si>
  <si>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</si>
  <si>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</si>
  <si>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</si>
  <si>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</si>
  <si>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</si>
  <si>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</si>
  <si>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</si>
  <si>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</si>
  <si>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</si>
  <si>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</si>
  <si>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</si>
  <si>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</si>
  <si>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</si>
  <si>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</si>
  <si>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</si>
  <si>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</si>
  <si>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</si>
  <si>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</si>
  <si>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</si>
  <si>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</si>
  <si>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</si>
  <si>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</si>
  <si>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</si>
  <si>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</si>
  <si>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Отчет о выполнении мероприятий программы "Модернизация здравоохранения города Югорска на 2011 - 2013 годы" в 2011 году</t>
  </si>
  <si>
    <t xml:space="preserve">Начальник отдела по здравоохранению и социальным вопросам </t>
  </si>
  <si>
    <t>В. В. Иванов</t>
  </si>
  <si>
    <t>исполнитель:</t>
  </si>
  <si>
    <t>специалист - эксперт</t>
  </si>
  <si>
    <t>Т. А. Хорошавина 5-00-74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</si>
</sst>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15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wrapText="1"/>
    </xf>
    <xf numFmtId="0" fontId="14" fillId="2" borderId="3" xfId="1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62" workbookViewId="0">
      <selection activeCell="D79" sqref="D79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 x14ac:dyDescent="0.25">
      <c r="A1" s="70" t="s">
        <v>81</v>
      </c>
      <c r="B1" s="70"/>
      <c r="C1" s="70"/>
      <c r="D1" s="70"/>
      <c r="E1" s="70"/>
      <c r="F1" s="70"/>
      <c r="G1" s="70"/>
      <c r="H1" s="70"/>
    </row>
    <row r="3" spans="1:14" ht="141.7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2"/>
      <c r="J3" s="1"/>
      <c r="K3" s="1"/>
      <c r="L3" s="1"/>
      <c r="M3" s="1"/>
      <c r="N3" s="1"/>
    </row>
    <row r="4" spans="1:14" ht="27.75" customHeight="1" x14ac:dyDescent="0.25">
      <c r="A4" s="17" t="s">
        <v>11</v>
      </c>
      <c r="B4" s="41"/>
      <c r="C4" s="41"/>
      <c r="D4" s="41"/>
      <c r="E4" s="41"/>
      <c r="F4" s="41"/>
      <c r="G4" s="41"/>
      <c r="H4" s="42"/>
      <c r="I4" s="2"/>
      <c r="J4" s="1"/>
      <c r="K4" s="1"/>
      <c r="L4" s="1"/>
      <c r="M4" s="1"/>
      <c r="N4" s="1"/>
    </row>
    <row r="5" spans="1:14" ht="27.75" customHeight="1" x14ac:dyDescent="0.25">
      <c r="A5" s="45" t="s">
        <v>16</v>
      </c>
      <c r="B5" s="46"/>
      <c r="C5" s="46"/>
      <c r="D5" s="46"/>
      <c r="E5" s="46"/>
      <c r="F5" s="46"/>
      <c r="G5" s="46"/>
      <c r="H5" s="47"/>
      <c r="I5" s="2"/>
      <c r="J5" s="1"/>
      <c r="K5" s="1"/>
      <c r="L5" s="1"/>
      <c r="M5" s="1"/>
      <c r="N5" s="1"/>
    </row>
    <row r="6" spans="1:14" ht="27.75" customHeight="1" x14ac:dyDescent="0.25">
      <c r="A6" s="28">
        <v>1</v>
      </c>
      <c r="B6" s="18" t="s">
        <v>17</v>
      </c>
      <c r="C6" s="19"/>
      <c r="D6" s="27">
        <v>0</v>
      </c>
      <c r="E6" s="27">
        <v>0</v>
      </c>
      <c r="F6" s="27">
        <v>0</v>
      </c>
      <c r="G6" s="27"/>
      <c r="H6" s="19"/>
      <c r="I6" s="2"/>
      <c r="J6" s="1"/>
      <c r="K6" s="1"/>
      <c r="L6" s="1"/>
      <c r="M6" s="1"/>
      <c r="N6" s="1"/>
    </row>
    <row r="7" spans="1:14" ht="60" customHeight="1" x14ac:dyDescent="0.25">
      <c r="A7" s="28">
        <v>2</v>
      </c>
      <c r="B7" s="18" t="s">
        <v>18</v>
      </c>
      <c r="C7" s="19"/>
      <c r="D7" s="27">
        <v>0</v>
      </c>
      <c r="E7" s="27">
        <v>0</v>
      </c>
      <c r="F7" s="27">
        <v>0</v>
      </c>
      <c r="G7" s="27"/>
      <c r="H7" s="19"/>
      <c r="I7" s="2"/>
      <c r="J7" s="1"/>
      <c r="K7" s="1"/>
      <c r="L7" s="1"/>
      <c r="M7" s="1"/>
      <c r="N7" s="1"/>
    </row>
    <row r="8" spans="1:14" ht="35.25" customHeight="1" x14ac:dyDescent="0.25">
      <c r="A8" s="48" t="s">
        <v>19</v>
      </c>
      <c r="B8" s="49"/>
      <c r="C8" s="49"/>
      <c r="D8" s="49"/>
      <c r="E8" s="49"/>
      <c r="F8" s="49"/>
      <c r="G8" s="49"/>
      <c r="H8" s="50"/>
      <c r="I8" s="4"/>
      <c r="J8" s="1"/>
      <c r="K8" s="1"/>
      <c r="L8" s="1"/>
      <c r="M8" s="1"/>
      <c r="N8" s="1"/>
    </row>
    <row r="9" spans="1:14" ht="16.5" customHeight="1" x14ac:dyDescent="0.25">
      <c r="A9" s="72" t="s">
        <v>20</v>
      </c>
      <c r="B9" s="72"/>
      <c r="C9" s="72"/>
      <c r="D9" s="72"/>
      <c r="E9" s="72"/>
      <c r="F9" s="72"/>
      <c r="G9" s="72"/>
      <c r="H9" s="72"/>
      <c r="I9" s="4"/>
      <c r="J9" s="1"/>
      <c r="K9" s="1"/>
      <c r="L9" s="1"/>
      <c r="M9" s="1"/>
      <c r="N9" s="1"/>
    </row>
    <row r="10" spans="1:14" ht="47.25" customHeight="1" x14ac:dyDescent="0.25">
      <c r="A10" s="10" t="s">
        <v>67</v>
      </c>
      <c r="B10" s="18" t="s">
        <v>12</v>
      </c>
      <c r="C10" s="9" t="s">
        <v>10</v>
      </c>
      <c r="D10" s="9">
        <v>805</v>
      </c>
      <c r="E10" s="9">
        <v>805</v>
      </c>
      <c r="F10" s="9">
        <v>0</v>
      </c>
      <c r="G10" s="9">
        <v>0</v>
      </c>
      <c r="H10" s="9">
        <v>0</v>
      </c>
      <c r="I10" s="2"/>
      <c r="J10" s="1"/>
      <c r="K10" s="1"/>
      <c r="L10" s="1"/>
      <c r="M10" s="1"/>
      <c r="N10" s="1"/>
    </row>
    <row r="11" spans="1:14" ht="21" customHeight="1" x14ac:dyDescent="0.25">
      <c r="A11" s="73" t="s">
        <v>68</v>
      </c>
      <c r="B11" s="60" t="s">
        <v>13</v>
      </c>
      <c r="C11" s="9" t="s">
        <v>61</v>
      </c>
      <c r="D11" s="9">
        <v>15880.7</v>
      </c>
      <c r="E11" s="9">
        <v>15880.7</v>
      </c>
      <c r="F11" s="9">
        <v>6221.8</v>
      </c>
      <c r="G11" s="9">
        <v>39</v>
      </c>
      <c r="H11" s="9">
        <v>39</v>
      </c>
      <c r="I11" s="2"/>
      <c r="J11" s="1"/>
      <c r="K11" s="1"/>
      <c r="L11" s="1"/>
      <c r="M11" s="1"/>
      <c r="N11" s="1"/>
    </row>
    <row r="12" spans="1:14" ht="47.25" x14ac:dyDescent="0.25">
      <c r="A12" s="74"/>
      <c r="B12" s="60"/>
      <c r="C12" s="7" t="s">
        <v>10</v>
      </c>
      <c r="D12" s="7">
        <v>1547</v>
      </c>
      <c r="E12" s="7">
        <v>1547</v>
      </c>
      <c r="F12" s="7">
        <v>333.6</v>
      </c>
      <c r="G12" s="7">
        <v>22</v>
      </c>
      <c r="H12" s="7">
        <v>22</v>
      </c>
      <c r="I12" s="2"/>
      <c r="J12" s="1"/>
      <c r="K12" s="1"/>
      <c r="L12" s="1"/>
      <c r="M12" s="1"/>
      <c r="N12" s="1"/>
    </row>
    <row r="13" spans="1:14" ht="47.25" x14ac:dyDescent="0.25">
      <c r="A13" s="10" t="s">
        <v>69</v>
      </c>
      <c r="B13" s="18" t="s">
        <v>14</v>
      </c>
      <c r="C13" s="7" t="s">
        <v>10</v>
      </c>
      <c r="D13" s="7">
        <v>800</v>
      </c>
      <c r="E13" s="7">
        <v>800</v>
      </c>
      <c r="F13" s="7">
        <v>593.20000000000005</v>
      </c>
      <c r="G13" s="7">
        <v>74</v>
      </c>
      <c r="H13" s="7">
        <v>74</v>
      </c>
      <c r="I13" s="2"/>
      <c r="J13" s="1"/>
      <c r="K13" s="1"/>
      <c r="L13" s="1"/>
      <c r="M13" s="1"/>
      <c r="N13" s="1"/>
    </row>
    <row r="14" spans="1:14" ht="47.25" x14ac:dyDescent="0.25">
      <c r="A14" s="10" t="s">
        <v>70</v>
      </c>
      <c r="B14" s="18" t="s">
        <v>15</v>
      </c>
      <c r="C14" s="7" t="s">
        <v>10</v>
      </c>
      <c r="D14" s="7">
        <v>3248</v>
      </c>
      <c r="E14" s="7">
        <v>3248</v>
      </c>
      <c r="F14" s="7">
        <v>1626.3</v>
      </c>
      <c r="G14" s="7">
        <v>50</v>
      </c>
      <c r="H14" s="7">
        <v>50</v>
      </c>
      <c r="I14" s="2"/>
      <c r="J14" s="1"/>
      <c r="K14" s="1"/>
      <c r="L14" s="1"/>
      <c r="M14" s="1"/>
      <c r="N14" s="1"/>
    </row>
    <row r="15" spans="1:14" ht="24" customHeight="1" x14ac:dyDescent="0.25">
      <c r="A15" s="10"/>
      <c r="B15" s="18" t="s">
        <v>21</v>
      </c>
      <c r="C15" s="7"/>
      <c r="D15" s="7">
        <f>D14+D13+D12+D11+D10</f>
        <v>22280.7</v>
      </c>
      <c r="E15" s="7">
        <f>E14+E13+E12+E11+E10</f>
        <v>22280.7</v>
      </c>
      <c r="F15" s="7">
        <f>F14+F13+F12+F11+F10</f>
        <v>8774.9</v>
      </c>
      <c r="G15" s="7">
        <v>40</v>
      </c>
      <c r="H15" s="7">
        <v>40</v>
      </c>
      <c r="I15" s="2"/>
      <c r="J15" s="1"/>
      <c r="K15" s="1"/>
      <c r="L15" s="1"/>
      <c r="M15" s="1"/>
      <c r="N15" s="1"/>
    </row>
    <row r="16" spans="1:14" ht="49.5" customHeight="1" x14ac:dyDescent="0.25">
      <c r="A16" s="54" t="s">
        <v>22</v>
      </c>
      <c r="B16" s="55"/>
      <c r="C16" s="55"/>
      <c r="D16" s="55"/>
      <c r="E16" s="55"/>
      <c r="F16" s="55"/>
      <c r="G16" s="55"/>
      <c r="H16" s="56"/>
      <c r="I16" s="2"/>
      <c r="J16" s="1"/>
      <c r="K16" s="1"/>
      <c r="L16" s="1"/>
      <c r="M16" s="1"/>
      <c r="N16" s="1"/>
    </row>
    <row r="17" spans="1:14" ht="39" x14ac:dyDescent="0.25">
      <c r="A17" s="10" t="s">
        <v>67</v>
      </c>
      <c r="B17" s="18" t="s">
        <v>23</v>
      </c>
      <c r="C17" s="7" t="s">
        <v>62</v>
      </c>
      <c r="D17" s="7">
        <v>1900</v>
      </c>
      <c r="E17" s="7">
        <v>1900</v>
      </c>
      <c r="F17" s="7">
        <v>1900</v>
      </c>
      <c r="G17" s="7">
        <v>100</v>
      </c>
      <c r="H17" s="7">
        <v>100</v>
      </c>
      <c r="I17" s="2"/>
      <c r="J17" s="1"/>
      <c r="K17" s="1"/>
      <c r="L17" s="1"/>
      <c r="M17" s="1"/>
      <c r="N17" s="1"/>
    </row>
    <row r="18" spans="1:14" ht="51.75" customHeight="1" x14ac:dyDescent="0.25">
      <c r="A18" s="10" t="s">
        <v>68</v>
      </c>
      <c r="B18" s="18" t="s">
        <v>24</v>
      </c>
      <c r="C18" s="9" t="s">
        <v>10</v>
      </c>
      <c r="D18" s="9">
        <v>8925</v>
      </c>
      <c r="E18" s="9">
        <v>8925</v>
      </c>
      <c r="F18" s="9">
        <v>8832.4</v>
      </c>
      <c r="G18" s="9">
        <v>99</v>
      </c>
      <c r="H18" s="9">
        <v>99</v>
      </c>
      <c r="I18" s="2"/>
      <c r="J18" s="1"/>
      <c r="K18" s="1"/>
      <c r="L18" s="1"/>
      <c r="M18" s="1"/>
      <c r="N18" s="1"/>
    </row>
    <row r="19" spans="1:14" ht="71.25" customHeight="1" x14ac:dyDescent="0.25">
      <c r="A19" s="10" t="s">
        <v>69</v>
      </c>
      <c r="B19" s="18" t="s">
        <v>25</v>
      </c>
      <c r="C19" s="9" t="s">
        <v>10</v>
      </c>
      <c r="D19" s="9">
        <v>3160.8</v>
      </c>
      <c r="E19" s="9">
        <v>3160.8</v>
      </c>
      <c r="F19" s="9">
        <v>3130.1</v>
      </c>
      <c r="G19" s="9">
        <v>98</v>
      </c>
      <c r="H19" s="9">
        <v>98</v>
      </c>
      <c r="I19" s="2"/>
      <c r="J19" s="1"/>
      <c r="K19" s="1"/>
      <c r="L19" s="1"/>
      <c r="M19" s="1"/>
      <c r="N19" s="1"/>
    </row>
    <row r="20" spans="1:14" ht="62.25" customHeight="1" x14ac:dyDescent="0.25">
      <c r="A20" s="10" t="s">
        <v>70</v>
      </c>
      <c r="B20" s="18" t="s">
        <v>26</v>
      </c>
      <c r="C20" s="9" t="s">
        <v>10</v>
      </c>
      <c r="D20" s="9">
        <v>205</v>
      </c>
      <c r="E20" s="9">
        <v>205</v>
      </c>
      <c r="F20" s="9">
        <v>158.5</v>
      </c>
      <c r="G20" s="9">
        <v>77</v>
      </c>
      <c r="H20" s="9">
        <v>77</v>
      </c>
      <c r="I20" s="2"/>
      <c r="J20" s="1"/>
      <c r="K20" s="1"/>
      <c r="L20" s="1"/>
      <c r="M20" s="1"/>
      <c r="N20" s="1"/>
    </row>
    <row r="21" spans="1:14" ht="48.75" customHeight="1" x14ac:dyDescent="0.25">
      <c r="A21" s="10" t="s">
        <v>71</v>
      </c>
      <c r="B21" s="18" t="s">
        <v>27</v>
      </c>
      <c r="C21" s="9" t="s">
        <v>10</v>
      </c>
      <c r="D21" s="9">
        <v>2</v>
      </c>
      <c r="E21" s="9">
        <v>2</v>
      </c>
      <c r="F21" s="9">
        <v>2</v>
      </c>
      <c r="G21" s="9">
        <v>100</v>
      </c>
      <c r="H21" s="9">
        <v>100</v>
      </c>
      <c r="I21" s="2"/>
      <c r="J21" s="1"/>
      <c r="K21" s="1"/>
      <c r="L21" s="1"/>
      <c r="M21" s="1"/>
      <c r="N21" s="1"/>
    </row>
    <row r="22" spans="1:14" x14ac:dyDescent="0.25">
      <c r="A22" s="29"/>
      <c r="B22" s="36" t="s">
        <v>63</v>
      </c>
      <c r="C22" s="30"/>
      <c r="D22" s="30">
        <f>D21+D20+D19+D18+D17</f>
        <v>14192.8</v>
      </c>
      <c r="E22" s="30">
        <f>E21+E20+E19+E18+E17</f>
        <v>14192.8</v>
      </c>
      <c r="F22" s="30">
        <f>F21+F20+F19+F18+F17</f>
        <v>14023</v>
      </c>
      <c r="G22" s="30">
        <v>98.5</v>
      </c>
      <c r="H22" s="30">
        <v>98.5</v>
      </c>
      <c r="I22" s="2"/>
      <c r="J22" s="1"/>
      <c r="K22" s="1"/>
      <c r="L22" s="1"/>
      <c r="M22" s="1"/>
      <c r="N22" s="1"/>
    </row>
    <row r="23" spans="1:14" x14ac:dyDescent="0.25">
      <c r="A23" s="33"/>
      <c r="B23" s="34" t="s">
        <v>64</v>
      </c>
      <c r="C23" s="35"/>
      <c r="D23" s="35">
        <f>D22+D15</f>
        <v>36473.5</v>
      </c>
      <c r="E23" s="35">
        <f>E22+E15</f>
        <v>36473.5</v>
      </c>
      <c r="F23" s="35">
        <f>F22+F15</f>
        <v>22797.9</v>
      </c>
      <c r="G23" s="35">
        <v>63</v>
      </c>
      <c r="H23" s="35">
        <v>63</v>
      </c>
      <c r="I23" s="2"/>
      <c r="J23" s="1"/>
      <c r="K23" s="1"/>
      <c r="L23" s="1"/>
      <c r="M23" s="1"/>
      <c r="N23" s="1"/>
    </row>
    <row r="24" spans="1:14" ht="20.25" customHeight="1" x14ac:dyDescent="0.25">
      <c r="A24" s="21" t="s">
        <v>28</v>
      </c>
      <c r="B24" s="31"/>
      <c r="C24" s="31"/>
      <c r="D24" s="31"/>
      <c r="E24" s="31"/>
      <c r="F24" s="31"/>
      <c r="G24" s="31"/>
      <c r="H24" s="32"/>
      <c r="I24" s="3"/>
    </row>
    <row r="25" spans="1:14" ht="47.25" x14ac:dyDescent="0.25">
      <c r="A25" s="12" t="s">
        <v>67</v>
      </c>
      <c r="B25" s="18" t="s">
        <v>29</v>
      </c>
      <c r="C25" s="9" t="s">
        <v>10</v>
      </c>
      <c r="D25" s="13">
        <v>2189.6999999999998</v>
      </c>
      <c r="E25" s="13">
        <v>2189.6999999999998</v>
      </c>
      <c r="F25" s="13">
        <v>2112.8000000000002</v>
      </c>
      <c r="G25" s="13">
        <v>98.5</v>
      </c>
      <c r="H25" s="13">
        <v>98.5</v>
      </c>
      <c r="I25" s="3"/>
    </row>
    <row r="26" spans="1:14" ht="51.75" x14ac:dyDescent="0.25">
      <c r="A26" s="10" t="s">
        <v>68</v>
      </c>
      <c r="B26" s="18" t="s">
        <v>30</v>
      </c>
      <c r="C26" s="9" t="s">
        <v>62</v>
      </c>
      <c r="D26" s="15">
        <v>1188</v>
      </c>
      <c r="E26" s="15">
        <v>1188</v>
      </c>
      <c r="F26" s="15">
        <v>0</v>
      </c>
      <c r="G26" s="15">
        <v>0</v>
      </c>
      <c r="H26" s="15">
        <v>0</v>
      </c>
      <c r="I26" s="3"/>
    </row>
    <row r="27" spans="1:14" ht="25.5" customHeight="1" x14ac:dyDescent="0.25">
      <c r="A27" s="10" t="s">
        <v>69</v>
      </c>
      <c r="B27" s="22" t="s">
        <v>31</v>
      </c>
      <c r="C27" s="9" t="s">
        <v>62</v>
      </c>
      <c r="D27" s="15">
        <v>60</v>
      </c>
      <c r="E27" s="15">
        <v>60</v>
      </c>
      <c r="F27" s="15">
        <v>0</v>
      </c>
      <c r="G27" s="15">
        <v>0</v>
      </c>
      <c r="H27" s="15">
        <v>0</v>
      </c>
      <c r="I27" s="3"/>
    </row>
    <row r="28" spans="1:14" ht="30" customHeight="1" x14ac:dyDescent="0.25">
      <c r="A28" s="10" t="s">
        <v>70</v>
      </c>
      <c r="B28" s="22" t="s">
        <v>32</v>
      </c>
      <c r="C28" s="9" t="s">
        <v>62</v>
      </c>
      <c r="D28" s="13">
        <v>28.13</v>
      </c>
      <c r="E28" s="13">
        <v>28.13</v>
      </c>
      <c r="F28" s="13">
        <v>0</v>
      </c>
      <c r="G28" s="13">
        <v>0</v>
      </c>
      <c r="H28" s="13">
        <v>0</v>
      </c>
      <c r="I28" s="3"/>
    </row>
    <row r="29" spans="1:14" ht="32.25" customHeight="1" x14ac:dyDescent="0.25">
      <c r="A29" s="10" t="s">
        <v>71</v>
      </c>
      <c r="B29" s="22" t="s">
        <v>33</v>
      </c>
      <c r="C29" s="9" t="s">
        <v>62</v>
      </c>
      <c r="D29" s="13">
        <v>28.13</v>
      </c>
      <c r="E29" s="13">
        <v>28.13</v>
      </c>
      <c r="F29" s="13">
        <v>0</v>
      </c>
      <c r="G29" s="13">
        <v>0</v>
      </c>
      <c r="H29" s="13">
        <v>0</v>
      </c>
      <c r="I29" s="3"/>
    </row>
    <row r="30" spans="1:14" ht="15.75" x14ac:dyDescent="0.25">
      <c r="A30" s="8"/>
      <c r="B30" s="14" t="s">
        <v>34</v>
      </c>
      <c r="C30" s="13"/>
      <c r="D30" s="13">
        <f>D29+D28+D27+D26+D25</f>
        <v>3493.96</v>
      </c>
      <c r="E30" s="13">
        <f>E29+E28+E27+E26+E25</f>
        <v>3493.96</v>
      </c>
      <c r="F30" s="13">
        <f>F29+F28+F27+F26+F25</f>
        <v>2112.8000000000002</v>
      </c>
      <c r="G30" s="13">
        <v>61</v>
      </c>
      <c r="H30" s="13">
        <v>61</v>
      </c>
      <c r="I30" s="3"/>
    </row>
    <row r="31" spans="1:14" ht="30.75" customHeight="1" x14ac:dyDescent="0.25">
      <c r="A31" s="61" t="s">
        <v>35</v>
      </c>
      <c r="B31" s="62"/>
      <c r="C31" s="62"/>
      <c r="D31" s="62"/>
      <c r="E31" s="62"/>
      <c r="F31" s="62"/>
      <c r="G31" s="62"/>
      <c r="H31" s="63"/>
      <c r="I31" s="3"/>
    </row>
    <row r="32" spans="1:14" ht="27.75" customHeight="1" x14ac:dyDescent="0.25">
      <c r="A32" s="57" t="s">
        <v>36</v>
      </c>
      <c r="B32" s="58"/>
      <c r="C32" s="58"/>
      <c r="D32" s="58"/>
      <c r="E32" s="58"/>
      <c r="F32" s="58"/>
      <c r="G32" s="58"/>
      <c r="H32" s="59"/>
      <c r="I32" s="3"/>
    </row>
    <row r="33" spans="1:9" ht="28.5" customHeight="1" x14ac:dyDescent="0.25">
      <c r="A33" s="73" t="s">
        <v>67</v>
      </c>
      <c r="B33" s="66" t="s">
        <v>65</v>
      </c>
      <c r="C33" s="9" t="s">
        <v>66</v>
      </c>
      <c r="D33" s="13">
        <v>1193.33</v>
      </c>
      <c r="E33" s="13">
        <v>1193.33</v>
      </c>
      <c r="F33" s="13">
        <v>865.4</v>
      </c>
      <c r="G33" s="13">
        <v>72.5</v>
      </c>
      <c r="H33" s="13">
        <v>72.5</v>
      </c>
      <c r="I33" s="3"/>
    </row>
    <row r="34" spans="1:9" ht="36" customHeight="1" x14ac:dyDescent="0.25">
      <c r="A34" s="74"/>
      <c r="B34" s="67"/>
      <c r="C34" s="9" t="s">
        <v>62</v>
      </c>
      <c r="D34" s="13">
        <v>264.73</v>
      </c>
      <c r="E34" s="13">
        <v>264.73</v>
      </c>
      <c r="F34" s="13">
        <v>191.1</v>
      </c>
      <c r="G34" s="13">
        <v>72</v>
      </c>
      <c r="H34" s="13">
        <v>72</v>
      </c>
      <c r="I34" s="3"/>
    </row>
    <row r="35" spans="1:9" ht="26.25" customHeight="1" x14ac:dyDescent="0.25">
      <c r="A35" s="73" t="s">
        <v>68</v>
      </c>
      <c r="B35" s="68" t="s">
        <v>48</v>
      </c>
      <c r="C35" s="9" t="s">
        <v>66</v>
      </c>
      <c r="D35" s="13">
        <v>838.72</v>
      </c>
      <c r="E35" s="13">
        <v>838.72</v>
      </c>
      <c r="F35" s="13">
        <v>554.79999999999995</v>
      </c>
      <c r="G35" s="13">
        <v>66</v>
      </c>
      <c r="H35" s="13">
        <v>66</v>
      </c>
      <c r="I35" s="3"/>
    </row>
    <row r="36" spans="1:9" ht="37.5" customHeight="1" x14ac:dyDescent="0.25">
      <c r="A36" s="74"/>
      <c r="B36" s="69"/>
      <c r="C36" s="9" t="s">
        <v>62</v>
      </c>
      <c r="D36" s="13">
        <v>1493.25</v>
      </c>
      <c r="E36" s="13">
        <v>1493.25</v>
      </c>
      <c r="F36" s="13">
        <v>922.2</v>
      </c>
      <c r="G36" s="13">
        <v>62</v>
      </c>
      <c r="H36" s="13">
        <v>62</v>
      </c>
      <c r="I36" s="3"/>
    </row>
    <row r="37" spans="1:9" ht="24.75" customHeight="1" x14ac:dyDescent="0.25">
      <c r="A37" s="73" t="s">
        <v>69</v>
      </c>
      <c r="B37" s="64" t="s">
        <v>49</v>
      </c>
      <c r="C37" s="9" t="s">
        <v>66</v>
      </c>
      <c r="D37" s="13">
        <v>14022.4</v>
      </c>
      <c r="E37" s="13">
        <v>14022.4</v>
      </c>
      <c r="F37" s="13">
        <v>2175.3000000000002</v>
      </c>
      <c r="G37" s="13">
        <v>15.5</v>
      </c>
      <c r="H37" s="13">
        <v>15.5</v>
      </c>
      <c r="I37" s="3"/>
    </row>
    <row r="38" spans="1:9" ht="34.5" customHeight="1" x14ac:dyDescent="0.25">
      <c r="A38" s="74"/>
      <c r="B38" s="65"/>
      <c r="C38" s="9" t="s">
        <v>62</v>
      </c>
      <c r="D38" s="13">
        <v>12791.52</v>
      </c>
      <c r="E38" s="13">
        <v>12791.52</v>
      </c>
      <c r="F38" s="13">
        <v>2642.4</v>
      </c>
      <c r="G38" s="13">
        <v>21</v>
      </c>
      <c r="H38" s="13">
        <v>21</v>
      </c>
      <c r="I38" s="3"/>
    </row>
    <row r="39" spans="1:9" ht="27" customHeight="1" x14ac:dyDescent="0.25">
      <c r="A39" s="73" t="s">
        <v>70</v>
      </c>
      <c r="B39" s="68" t="s">
        <v>50</v>
      </c>
      <c r="C39" s="9" t="s">
        <v>66</v>
      </c>
      <c r="D39" s="13">
        <v>1298.99</v>
      </c>
      <c r="E39" s="13">
        <v>1298.99</v>
      </c>
      <c r="F39" s="13">
        <v>923</v>
      </c>
      <c r="G39" s="13">
        <v>71</v>
      </c>
      <c r="H39" s="13">
        <v>71</v>
      </c>
      <c r="I39" s="3"/>
    </row>
    <row r="40" spans="1:9" ht="30.75" customHeight="1" x14ac:dyDescent="0.25">
      <c r="A40" s="74"/>
      <c r="B40" s="69"/>
      <c r="C40" s="9" t="s">
        <v>62</v>
      </c>
      <c r="D40" s="13">
        <v>1364.95</v>
      </c>
      <c r="E40" s="13">
        <v>1364.95</v>
      </c>
      <c r="F40" s="13">
        <v>1172.4000000000001</v>
      </c>
      <c r="G40" s="13">
        <v>86</v>
      </c>
      <c r="H40" s="13">
        <v>86</v>
      </c>
      <c r="I40" s="3"/>
    </row>
    <row r="41" spans="1:9" ht="25.5" customHeight="1" x14ac:dyDescent="0.25">
      <c r="A41" s="73" t="s">
        <v>71</v>
      </c>
      <c r="B41" s="64" t="s">
        <v>51</v>
      </c>
      <c r="C41" s="9" t="s">
        <v>66</v>
      </c>
      <c r="D41" s="13">
        <v>1075.55</v>
      </c>
      <c r="E41" s="13">
        <v>1075.55</v>
      </c>
      <c r="F41" s="13">
        <v>451.3</v>
      </c>
      <c r="G41" s="13">
        <v>42</v>
      </c>
      <c r="H41" s="13">
        <v>42</v>
      </c>
      <c r="I41" s="3"/>
    </row>
    <row r="42" spans="1:9" ht="40.5" customHeight="1" x14ac:dyDescent="0.25">
      <c r="A42" s="74"/>
      <c r="B42" s="65"/>
      <c r="C42" s="9" t="s">
        <v>62</v>
      </c>
      <c r="D42" s="13">
        <v>1662.8</v>
      </c>
      <c r="E42" s="13">
        <v>1662.8</v>
      </c>
      <c r="F42" s="13">
        <v>691</v>
      </c>
      <c r="G42" s="13">
        <v>41.5</v>
      </c>
      <c r="H42" s="13">
        <v>41.5</v>
      </c>
      <c r="I42" s="3"/>
    </row>
    <row r="43" spans="1:9" ht="23.25" customHeight="1" x14ac:dyDescent="0.25">
      <c r="A43" s="73" t="s">
        <v>72</v>
      </c>
      <c r="B43" s="68" t="s">
        <v>52</v>
      </c>
      <c r="C43" s="9" t="s">
        <v>66</v>
      </c>
      <c r="D43" s="13">
        <v>218.62</v>
      </c>
      <c r="E43" s="13">
        <v>218.62</v>
      </c>
      <c r="F43" s="13">
        <v>0</v>
      </c>
      <c r="G43" s="13">
        <v>0</v>
      </c>
      <c r="H43" s="13">
        <v>0</v>
      </c>
      <c r="I43" s="3"/>
    </row>
    <row r="44" spans="1:9" ht="39.75" customHeight="1" x14ac:dyDescent="0.25">
      <c r="A44" s="74"/>
      <c r="B44" s="69"/>
      <c r="C44" s="9" t="s">
        <v>62</v>
      </c>
      <c r="D44" s="13">
        <v>290.16000000000003</v>
      </c>
      <c r="E44" s="13">
        <v>290.16000000000003</v>
      </c>
      <c r="F44" s="13">
        <v>0</v>
      </c>
      <c r="G44" s="13">
        <v>0</v>
      </c>
      <c r="H44" s="13">
        <v>0</v>
      </c>
      <c r="I44" s="3"/>
    </row>
    <row r="45" spans="1:9" ht="27" customHeight="1" x14ac:dyDescent="0.25">
      <c r="A45" s="73" t="s">
        <v>73</v>
      </c>
      <c r="B45" s="64" t="s">
        <v>53</v>
      </c>
      <c r="C45" s="9" t="s">
        <v>66</v>
      </c>
      <c r="D45" s="13">
        <v>2503.79</v>
      </c>
      <c r="E45" s="13">
        <v>2503.79</v>
      </c>
      <c r="F45" s="13">
        <v>575.20000000000005</v>
      </c>
      <c r="G45" s="13">
        <v>23</v>
      </c>
      <c r="H45" s="13">
        <v>23</v>
      </c>
      <c r="I45" s="3"/>
    </row>
    <row r="46" spans="1:9" ht="29.25" customHeight="1" x14ac:dyDescent="0.25">
      <c r="A46" s="74"/>
      <c r="B46" s="65"/>
      <c r="C46" s="9" t="s">
        <v>62</v>
      </c>
      <c r="D46" s="13">
        <v>1756.08</v>
      </c>
      <c r="E46" s="13">
        <v>1756.08</v>
      </c>
      <c r="F46" s="13">
        <v>752.8</v>
      </c>
      <c r="G46" s="13">
        <v>43</v>
      </c>
      <c r="H46" s="13">
        <v>43</v>
      </c>
      <c r="I46" s="3"/>
    </row>
    <row r="47" spans="1:9" ht="27.75" customHeight="1" x14ac:dyDescent="0.25">
      <c r="A47" s="73" t="s">
        <v>74</v>
      </c>
      <c r="B47" s="64" t="s">
        <v>54</v>
      </c>
      <c r="C47" s="9" t="s">
        <v>66</v>
      </c>
      <c r="D47" s="13">
        <v>788.95</v>
      </c>
      <c r="E47" s="13">
        <v>788.95</v>
      </c>
      <c r="F47" s="13">
        <v>371.6</v>
      </c>
      <c r="G47" s="13">
        <v>47</v>
      </c>
      <c r="H47" s="13">
        <v>47</v>
      </c>
      <c r="I47" s="3"/>
    </row>
    <row r="48" spans="1:9" ht="30.75" customHeight="1" x14ac:dyDescent="0.25">
      <c r="A48" s="74"/>
      <c r="B48" s="65"/>
      <c r="C48" s="9" t="s">
        <v>62</v>
      </c>
      <c r="D48" s="13">
        <v>1321.25</v>
      </c>
      <c r="E48" s="13">
        <v>1321.25</v>
      </c>
      <c r="F48" s="13">
        <v>569</v>
      </c>
      <c r="G48" s="13">
        <v>43</v>
      </c>
      <c r="H48" s="13">
        <v>43</v>
      </c>
      <c r="I48" s="3"/>
    </row>
    <row r="49" spans="1:9" ht="25.5" customHeight="1" x14ac:dyDescent="0.25">
      <c r="A49" s="73" t="s">
        <v>75</v>
      </c>
      <c r="B49" s="64" t="s">
        <v>55</v>
      </c>
      <c r="C49" s="9" t="s">
        <v>66</v>
      </c>
      <c r="D49" s="13">
        <v>1027.08</v>
      </c>
      <c r="E49" s="13">
        <v>1027.08</v>
      </c>
      <c r="F49" s="13">
        <v>295.2</v>
      </c>
      <c r="G49" s="13">
        <v>29</v>
      </c>
      <c r="H49" s="13">
        <v>29</v>
      </c>
      <c r="I49" s="3"/>
    </row>
    <row r="50" spans="1:9" ht="29.25" customHeight="1" x14ac:dyDescent="0.25">
      <c r="A50" s="74"/>
      <c r="B50" s="65"/>
      <c r="C50" s="9" t="s">
        <v>62</v>
      </c>
      <c r="D50" s="13">
        <v>1162.8</v>
      </c>
      <c r="E50" s="13">
        <v>1162.8</v>
      </c>
      <c r="F50" s="13">
        <v>386.1</v>
      </c>
      <c r="G50" s="13">
        <v>33</v>
      </c>
      <c r="H50" s="13">
        <v>33</v>
      </c>
      <c r="I50" s="3"/>
    </row>
    <row r="51" spans="1:9" ht="24.75" customHeight="1" x14ac:dyDescent="0.25">
      <c r="A51" s="73" t="s">
        <v>76</v>
      </c>
      <c r="B51" s="64" t="s">
        <v>56</v>
      </c>
      <c r="C51" s="9" t="s">
        <v>66</v>
      </c>
      <c r="D51" s="13">
        <v>2428.96</v>
      </c>
      <c r="E51" s="13">
        <v>2428.96</v>
      </c>
      <c r="F51" s="13">
        <v>597.29999999999995</v>
      </c>
      <c r="G51" s="13">
        <v>24.6</v>
      </c>
      <c r="H51" s="13">
        <v>24.6</v>
      </c>
      <c r="I51" s="3"/>
    </row>
    <row r="52" spans="1:9" ht="31.5" customHeight="1" x14ac:dyDescent="0.25">
      <c r="A52" s="74"/>
      <c r="B52" s="65"/>
      <c r="C52" s="9" t="s">
        <v>62</v>
      </c>
      <c r="D52" s="13">
        <v>2584</v>
      </c>
      <c r="E52" s="13">
        <v>2584</v>
      </c>
      <c r="F52" s="13">
        <v>804.5</v>
      </c>
      <c r="G52" s="13">
        <v>31</v>
      </c>
      <c r="H52" s="13">
        <v>31</v>
      </c>
      <c r="I52" s="3"/>
    </row>
    <row r="53" spans="1:9" ht="68.25" customHeight="1" x14ac:dyDescent="0.25">
      <c r="A53" s="20" t="s">
        <v>77</v>
      </c>
      <c r="B53" s="25" t="s">
        <v>57</v>
      </c>
      <c r="C53" s="9" t="s">
        <v>66</v>
      </c>
      <c r="D53" s="13">
        <v>1660</v>
      </c>
      <c r="E53" s="13">
        <v>1660</v>
      </c>
      <c r="F53" s="13">
        <v>920.9</v>
      </c>
      <c r="G53" s="13">
        <v>55.5</v>
      </c>
      <c r="H53" s="13">
        <v>55.5</v>
      </c>
      <c r="I53" s="3"/>
    </row>
    <row r="54" spans="1:9" ht="76.5" customHeight="1" x14ac:dyDescent="0.25">
      <c r="A54" s="10" t="s">
        <v>78</v>
      </c>
      <c r="B54" s="43" t="s">
        <v>58</v>
      </c>
      <c r="C54" s="9" t="s">
        <v>66</v>
      </c>
      <c r="D54" s="13">
        <v>1038.67</v>
      </c>
      <c r="E54" s="13">
        <v>1038.67</v>
      </c>
      <c r="F54" s="13">
        <v>664.9</v>
      </c>
      <c r="G54" s="13">
        <v>64</v>
      </c>
      <c r="H54" s="13">
        <v>64</v>
      </c>
      <c r="I54" s="3"/>
    </row>
    <row r="55" spans="1:9" ht="64.5" customHeight="1" x14ac:dyDescent="0.25">
      <c r="A55" s="10" t="s">
        <v>79</v>
      </c>
      <c r="B55" s="43" t="s">
        <v>59</v>
      </c>
      <c r="C55" s="9" t="s">
        <v>66</v>
      </c>
      <c r="D55" s="13">
        <v>1799.56</v>
      </c>
      <c r="E55" s="13">
        <v>1799.56</v>
      </c>
      <c r="F55" s="13">
        <v>1356.1</v>
      </c>
      <c r="G55" s="13">
        <v>75</v>
      </c>
      <c r="H55" s="13">
        <v>75</v>
      </c>
      <c r="I55" s="3"/>
    </row>
    <row r="56" spans="1:9" ht="57" customHeight="1" x14ac:dyDescent="0.25">
      <c r="A56" s="10" t="s">
        <v>80</v>
      </c>
      <c r="B56" s="43" t="s">
        <v>60</v>
      </c>
      <c r="C56" s="9" t="s">
        <v>66</v>
      </c>
      <c r="D56" s="13">
        <v>6181.27</v>
      </c>
      <c r="E56" s="13">
        <v>6181.27</v>
      </c>
      <c r="F56" s="13">
        <v>4274.1000000000004</v>
      </c>
      <c r="G56" s="13">
        <v>69</v>
      </c>
      <c r="H56" s="13">
        <v>69</v>
      </c>
      <c r="I56" s="3"/>
    </row>
    <row r="57" spans="1:9" ht="27.75" customHeight="1" x14ac:dyDescent="0.25">
      <c r="A57" s="10"/>
      <c r="B57" s="37" t="s">
        <v>37</v>
      </c>
      <c r="C57" s="9"/>
      <c r="D57" s="15">
        <f>D56+D55+D54+D53+D52+D51+D50+D49+D48+D47+D46+D45+D44+D43+D42+D41+D40+D39+D38+D37+D36+D35+D34+D33</f>
        <v>60767.430000000008</v>
      </c>
      <c r="E57" s="15">
        <f>E56+E55+E54+E53+E52+E51+E50+E49+E48+E47+E46+E45+E44+E43+E42+E41+E40+E39+E38+E37+E36+E35+E34+E33</f>
        <v>60767.430000000008</v>
      </c>
      <c r="F57" s="15">
        <f>F56+F55+F54+F53+F52+F51+F50+F49+F48+F47+F46+F45+F44+F43+F42+F41+F40+F39+F38+F37+F36+F35+F34+F33</f>
        <v>22156.6</v>
      </c>
      <c r="G57" s="15">
        <v>37</v>
      </c>
      <c r="H57" s="15">
        <v>37</v>
      </c>
      <c r="I57" s="3"/>
    </row>
    <row r="58" spans="1:9" ht="15" hidden="1" customHeight="1" x14ac:dyDescent="0.25">
      <c r="A58" s="23"/>
      <c r="B58" s="6"/>
      <c r="C58" s="5"/>
      <c r="D58" s="24"/>
      <c r="E58" s="24"/>
      <c r="F58" s="24"/>
      <c r="G58" s="24"/>
      <c r="H58" s="24"/>
      <c r="I58" s="3"/>
    </row>
    <row r="59" spans="1:9" ht="15" customHeight="1" x14ac:dyDescent="0.25">
      <c r="A59" s="51" t="s">
        <v>38</v>
      </c>
      <c r="B59" s="52"/>
      <c r="C59" s="52"/>
      <c r="D59" s="52"/>
      <c r="E59" s="52"/>
      <c r="F59" s="52"/>
      <c r="G59" s="52"/>
      <c r="H59" s="53"/>
      <c r="I59" s="3"/>
    </row>
    <row r="60" spans="1:9" ht="36" customHeight="1" x14ac:dyDescent="0.25">
      <c r="A60" s="10" t="s">
        <v>67</v>
      </c>
      <c r="B60" s="18" t="s">
        <v>39</v>
      </c>
      <c r="C60" s="9" t="s">
        <v>62</v>
      </c>
      <c r="D60" s="15">
        <v>168.6</v>
      </c>
      <c r="E60" s="15">
        <v>0</v>
      </c>
      <c r="F60" s="15">
        <v>0</v>
      </c>
      <c r="G60" s="15">
        <v>0</v>
      </c>
      <c r="H60" s="15">
        <v>0</v>
      </c>
      <c r="I60" s="3"/>
    </row>
    <row r="61" spans="1:9" ht="15.75" x14ac:dyDescent="0.25">
      <c r="A61" s="8"/>
      <c r="B61" s="38" t="s">
        <v>40</v>
      </c>
      <c r="C61" s="13"/>
      <c r="D61" s="13">
        <f>D60</f>
        <v>168.6</v>
      </c>
      <c r="E61" s="13">
        <v>168.6</v>
      </c>
      <c r="F61" s="13">
        <v>0</v>
      </c>
      <c r="G61" s="13"/>
      <c r="H61" s="13"/>
      <c r="I61" s="3"/>
    </row>
    <row r="62" spans="1:9" ht="41.25" customHeight="1" x14ac:dyDescent="0.25">
      <c r="A62" s="45" t="s">
        <v>41</v>
      </c>
      <c r="B62" s="46"/>
      <c r="C62" s="46"/>
      <c r="D62" s="46"/>
      <c r="E62" s="46"/>
      <c r="F62" s="46"/>
      <c r="G62" s="46"/>
      <c r="H62" s="47"/>
      <c r="I62" s="3"/>
    </row>
    <row r="63" spans="1:9" ht="51" x14ac:dyDescent="0.25">
      <c r="A63" s="8">
        <v>1</v>
      </c>
      <c r="B63" s="39" t="s">
        <v>42</v>
      </c>
      <c r="C63" s="11" t="s">
        <v>10</v>
      </c>
      <c r="D63" s="26">
        <v>724.3</v>
      </c>
      <c r="E63" s="26">
        <v>724.3</v>
      </c>
      <c r="F63" s="26">
        <v>679.5</v>
      </c>
      <c r="G63" s="26">
        <v>94</v>
      </c>
      <c r="H63" s="26">
        <v>94</v>
      </c>
      <c r="I63" s="3"/>
    </row>
    <row r="64" spans="1:9" ht="15.75" x14ac:dyDescent="0.25">
      <c r="A64" s="8"/>
      <c r="B64" s="38" t="s">
        <v>43</v>
      </c>
      <c r="C64" s="7"/>
      <c r="D64" s="13">
        <f>D63</f>
        <v>724.3</v>
      </c>
      <c r="E64" s="13">
        <f>E63</f>
        <v>724.3</v>
      </c>
      <c r="F64" s="13">
        <f>F63</f>
        <v>679.5</v>
      </c>
      <c r="G64" s="13">
        <v>94</v>
      </c>
      <c r="H64" s="13">
        <v>94</v>
      </c>
      <c r="I64" s="3"/>
    </row>
    <row r="65" spans="1:9" ht="15.75" customHeight="1" x14ac:dyDescent="0.25">
      <c r="A65" s="75" t="s">
        <v>44</v>
      </c>
      <c r="B65" s="75"/>
      <c r="C65" s="75"/>
      <c r="D65" s="75"/>
      <c r="E65" s="75"/>
      <c r="F65" s="75"/>
      <c r="G65" s="75"/>
      <c r="H65" s="76"/>
      <c r="I65" s="3"/>
    </row>
    <row r="66" spans="1:9" ht="15.75" x14ac:dyDescent="0.25">
      <c r="A66" s="71">
        <v>1</v>
      </c>
      <c r="B66" s="60" t="s">
        <v>45</v>
      </c>
      <c r="C66" s="7" t="s">
        <v>62</v>
      </c>
      <c r="D66" s="13">
        <v>8366</v>
      </c>
      <c r="E66" s="13">
        <v>8366</v>
      </c>
      <c r="F66" s="13">
        <v>6524.7</v>
      </c>
      <c r="G66" s="13">
        <v>77</v>
      </c>
      <c r="H66" s="13">
        <v>77</v>
      </c>
      <c r="I66" s="3"/>
    </row>
    <row r="67" spans="1:9" ht="31.5" x14ac:dyDescent="0.25">
      <c r="A67" s="71"/>
      <c r="B67" s="60"/>
      <c r="C67" s="7" t="s">
        <v>66</v>
      </c>
      <c r="D67" s="13">
        <v>1354.8</v>
      </c>
      <c r="E67" s="13">
        <v>1354.8</v>
      </c>
      <c r="F67" s="13">
        <v>467.7</v>
      </c>
      <c r="G67" s="13">
        <v>34.5</v>
      </c>
      <c r="H67" s="13">
        <v>34.5</v>
      </c>
      <c r="I67" s="3"/>
    </row>
    <row r="68" spans="1:9" ht="15.75" x14ac:dyDescent="0.25">
      <c r="A68" s="8"/>
      <c r="B68" s="38" t="s">
        <v>46</v>
      </c>
      <c r="C68" s="13"/>
      <c r="D68" s="13">
        <f>D67+D66</f>
        <v>9720.7999999999993</v>
      </c>
      <c r="E68" s="13">
        <f>E67+E66</f>
        <v>9720.7999999999993</v>
      </c>
      <c r="F68" s="13">
        <f>F67+F66</f>
        <v>6992.4</v>
      </c>
      <c r="G68" s="13">
        <v>72</v>
      </c>
      <c r="H68" s="13">
        <v>72</v>
      </c>
      <c r="I68" s="3"/>
    </row>
    <row r="69" spans="1:9" ht="15.75" x14ac:dyDescent="0.25">
      <c r="A69" s="8"/>
      <c r="B69" s="40" t="s">
        <v>47</v>
      </c>
      <c r="C69" s="13"/>
      <c r="D69" s="13">
        <f>D68+D64+D61+D57</f>
        <v>71381.13</v>
      </c>
      <c r="E69" s="13">
        <f>E68+E64+E61+E57</f>
        <v>71381.13</v>
      </c>
      <c r="F69" s="13">
        <f>F68+F64+F61+F57</f>
        <v>29828.5</v>
      </c>
      <c r="G69" s="13">
        <v>42</v>
      </c>
      <c r="H69" s="13">
        <v>42</v>
      </c>
      <c r="I69" s="3"/>
    </row>
    <row r="70" spans="1:9" ht="15.75" x14ac:dyDescent="0.25">
      <c r="A70" s="8"/>
      <c r="B70" s="14" t="s">
        <v>8</v>
      </c>
      <c r="C70" s="13"/>
      <c r="D70" s="16">
        <f>D69+D30+D23</f>
        <v>111348.59000000001</v>
      </c>
      <c r="E70" s="16">
        <f>E69+E30+E23</f>
        <v>111348.59000000001</v>
      </c>
      <c r="F70" s="16">
        <f>F69+F30+F23</f>
        <v>54739.199999999997</v>
      </c>
      <c r="G70" s="16">
        <v>50</v>
      </c>
      <c r="H70" s="16">
        <v>50</v>
      </c>
      <c r="I70" s="3"/>
    </row>
    <row r="71" spans="1:9" ht="31.5" x14ac:dyDescent="0.25">
      <c r="A71" s="8"/>
      <c r="B71" s="14" t="s">
        <v>9</v>
      </c>
      <c r="C71" s="13"/>
      <c r="D71" s="16">
        <f>D63+D25+D21+D20+D19+D18+D14+D13+D12+D10</f>
        <v>21606.799999999999</v>
      </c>
      <c r="E71" s="16">
        <f>E63+E25+E21+E20+E19+E18+E14+E13+E12+E10</f>
        <v>21606.799999999999</v>
      </c>
      <c r="F71" s="16">
        <f>F63+F25+F21+F20+F19+F18+F14+F13+F12+F10</f>
        <v>17468.399999999998</v>
      </c>
      <c r="G71" s="16">
        <v>81</v>
      </c>
      <c r="H71" s="16">
        <v>81</v>
      </c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5" spans="1:9" x14ac:dyDescent="0.25">
      <c r="B75" s="44" t="s">
        <v>82</v>
      </c>
      <c r="C75" s="44"/>
      <c r="D75" s="44"/>
      <c r="E75" s="44"/>
      <c r="F75" s="44"/>
      <c r="G75" s="44"/>
      <c r="H75" s="44" t="s">
        <v>83</v>
      </c>
    </row>
    <row r="76" spans="1:9" x14ac:dyDescent="0.25">
      <c r="B76" s="44"/>
      <c r="C76" s="44"/>
      <c r="D76" s="44"/>
      <c r="E76" s="44"/>
      <c r="F76" s="44"/>
      <c r="G76" s="44"/>
      <c r="H76" s="44"/>
    </row>
    <row r="77" spans="1:9" x14ac:dyDescent="0.25">
      <c r="B77" s="44" t="s">
        <v>84</v>
      </c>
      <c r="C77" s="44"/>
      <c r="D77" s="44"/>
      <c r="E77" s="44"/>
      <c r="F77" s="44"/>
      <c r="G77" s="44"/>
      <c r="H77" s="44"/>
    </row>
    <row r="78" spans="1:9" x14ac:dyDescent="0.25">
      <c r="B78" s="44" t="s">
        <v>85</v>
      </c>
      <c r="C78" s="44"/>
      <c r="D78" s="44"/>
      <c r="E78" s="44"/>
      <c r="F78" s="44"/>
      <c r="G78" s="44"/>
      <c r="H78" s="44"/>
    </row>
    <row r="79" spans="1:9" x14ac:dyDescent="0.25">
      <c r="B79" s="44" t="s">
        <v>86</v>
      </c>
      <c r="C79" s="44"/>
      <c r="D79" s="44"/>
      <c r="E79" s="44"/>
      <c r="F79" s="44"/>
      <c r="G79" s="44"/>
      <c r="H79" s="44"/>
    </row>
    <row r="80" spans="1:9" x14ac:dyDescent="0.25">
      <c r="B80" s="44"/>
      <c r="C80" s="44"/>
      <c r="D80" s="44"/>
      <c r="E80" s="44"/>
      <c r="F80" s="44"/>
      <c r="G80" s="44"/>
      <c r="H80" s="44"/>
    </row>
  </sheetData>
  <mergeCells count="34">
    <mergeCell ref="B43:B44"/>
    <mergeCell ref="A65:H65"/>
    <mergeCell ref="B41:B42"/>
    <mergeCell ref="A1:H1"/>
    <mergeCell ref="B66:B67"/>
    <mergeCell ref="A66:A67"/>
    <mergeCell ref="A9:H9"/>
    <mergeCell ref="A11:A1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62:H62"/>
    <mergeCell ref="A8:H8"/>
    <mergeCell ref="A59:H59"/>
    <mergeCell ref="A5:H5"/>
    <mergeCell ref="A16:H16"/>
    <mergeCell ref="A32:H32"/>
    <mergeCell ref="B11:B12"/>
    <mergeCell ref="A31:H31"/>
    <mergeCell ref="B45:B46"/>
    <mergeCell ref="B47:B48"/>
    <mergeCell ref="B49:B50"/>
    <mergeCell ref="B51:B52"/>
    <mergeCell ref="B33:B34"/>
    <mergeCell ref="B35:B36"/>
    <mergeCell ref="B37:B38"/>
    <mergeCell ref="B39:B40"/>
  </mergeCells>
  <hyperlinks>
    <hyperlink ref="B33" r:id="rId1" display="garantf1://4084929.1000/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2012-01-23T09:43:31Z</cp:lastPrinted>
  <dcterms:created xsi:type="dcterms:W3CDTF">2012-01-12T05:04:03Z</dcterms:created>
  <dcterms:modified xsi:type="dcterms:W3CDTF">2012-01-23T11:59:46Z</dcterms:modified>
</cp:coreProperties>
</file>